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_1_מכרזים\IMAC_\גרסה לפרסום\"/>
    </mc:Choice>
  </mc:AlternateContent>
  <xr:revisionPtr revIDLastSave="0" documentId="13_ncr:1_{BEF98CCB-2CEE-44F1-BA80-033E363FA545}" xr6:coauthVersionLast="47" xr6:coauthVersionMax="47" xr10:uidLastSave="{00000000-0000-0000-0000-000000000000}"/>
  <bookViews>
    <workbookView xWindow="120" yWindow="768" windowWidth="22920" windowHeight="11388" tabRatio="682" activeTab="3" xr2:uid="{00000000-000D-0000-FFFF-FFFF00000000}"/>
  </bookViews>
  <sheets>
    <sheet name="שער" sheetId="2" r:id="rId1"/>
    <sheet name="חבילות עבודה" sheetId="17" r:id="rId2"/>
    <sheet name="טכנאי מחשבים" sheetId="12" r:id="rId3"/>
    <sheet name="מנהל פרויקט- תקורה" sheetId="18" r:id="rId4"/>
    <sheet name="ציון עלות לצורך השוואת הצעות" sheetId="10" r:id="rId5"/>
  </sheets>
  <definedNames>
    <definedName name="_xlnm.Print_Area" localSheetId="0">שער!$A$1:$G$14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10" l="1"/>
  <c r="F8" i="17"/>
  <c r="F9" i="17"/>
  <c r="F10" i="17"/>
  <c r="F7" i="17"/>
  <c r="I9" i="12"/>
  <c r="I8" i="12"/>
  <c r="F11" i="17" l="1"/>
  <c r="D5" i="10"/>
  <c r="G8" i="12"/>
  <c r="D7" i="10" l="1"/>
  <c r="D8" i="10" s="1"/>
</calcChain>
</file>

<file path=xl/sharedStrings.xml><?xml version="1.0" encoding="utf-8"?>
<sst xmlns="http://schemas.openxmlformats.org/spreadsheetml/2006/main" count="63" uniqueCount="51">
  <si>
    <t>מזהה הפנייה לקבלת הצעות:</t>
  </si>
  <si>
    <t>נושא הפנייה לקבלת הצעות:</t>
  </si>
  <si>
    <t>שם הגוף המציע:</t>
  </si>
  <si>
    <t>תאריך:</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</si>
  <si>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</si>
  <si>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r>
      <t xml:space="preserve">מזהה הגוף המציע </t>
    </r>
    <r>
      <rPr>
        <sz val="12"/>
        <color theme="1"/>
        <rFont val="Arial"/>
        <family val="2"/>
        <scheme val="minor"/>
      </rPr>
      <t>(ח.פ/ח.צ/ע.מ וכדו')</t>
    </r>
  </si>
  <si>
    <t>חתימה וחותמת:</t>
  </si>
  <si>
    <t>סה"כ עלות לצורך השוואת הצעות</t>
  </si>
  <si>
    <t xml:space="preserve">נושאים </t>
  </si>
  <si>
    <t xml:space="preserve">תעריף לאחר הנחה (₪) </t>
  </si>
  <si>
    <t>תעריף משוקלל</t>
  </si>
  <si>
    <t xml:space="preserve">אחוז הנחה </t>
  </si>
  <si>
    <t>אשכול ורמה</t>
  </si>
  <si>
    <t>אחוז ההנחה לא יעלה על 18%. במידה ולא יוגדר אחוז הנחה, הוא יקבע על 0%.</t>
  </si>
  <si>
    <t>הערה: לטובת חישוב ציון העלות של ההצעה,  מרכיב ה SLA (קנסות/בונוסים) לא נלקח בחשבון.</t>
  </si>
  <si>
    <t>עלות לצורך השוואת הצעות</t>
  </si>
  <si>
    <t>שם מלא</t>
  </si>
  <si>
    <t>תאריך</t>
  </si>
  <si>
    <t>חתימה וחותמת</t>
  </si>
  <si>
    <t>מומחה</t>
  </si>
  <si>
    <t>בנק שעות שירותי תמיכה - שגרה</t>
  </si>
  <si>
    <t>בנק שעות שירותי תמיכה - חריג</t>
  </si>
  <si>
    <t>דגש: כמות בנקי השעות הינה לצורך הערכת רכיב העלות בהצעות בלבד, אין המשרד מתחייב לרכש כל כמות שהיא.</t>
  </si>
  <si>
    <t>המציע מתבקש לנקוב באחוז הנחה על התעריף הנקוב</t>
  </si>
  <si>
    <t>טכנאי מחשבים</t>
  </si>
  <si>
    <t>טכנאי ציוד מחשבים</t>
  </si>
  <si>
    <t>3.2 ג'</t>
  </si>
  <si>
    <t>כמות שנתית</t>
  </si>
  <si>
    <t>סה"כ</t>
  </si>
  <si>
    <t>דגש: כמות החיבלות הינן לצורך הערכת רכיב העלות בהצעות בלבד, אין המשרד מתחייב לרכש כל כמות שהיא.</t>
  </si>
  <si>
    <t xml:space="preserve"> (₪) תעריף שעה מירבי לפני מע"מ</t>
  </si>
  <si>
    <r>
      <t>חבילת עבודה שכוללת 5 פעילויות (</t>
    </r>
    <r>
      <rPr>
        <b/>
        <u/>
        <sz val="11"/>
        <color theme="1"/>
        <rFont val="Times New Roman"/>
        <family val="1"/>
      </rPr>
      <t>I</t>
    </r>
    <r>
      <rPr>
        <sz val="11"/>
        <color theme="1"/>
        <rFont val="Times New Roman"/>
        <family val="1"/>
      </rPr>
      <t>nstall/</t>
    </r>
    <r>
      <rPr>
        <b/>
        <u/>
        <sz val="11"/>
        <color theme="1"/>
        <rFont val="Times New Roman"/>
        <family val="1"/>
      </rPr>
      <t>M</t>
    </r>
    <r>
      <rPr>
        <sz val="11"/>
        <color theme="1"/>
        <rFont val="Times New Roman"/>
        <family val="1"/>
      </rPr>
      <t>ove/</t>
    </r>
    <r>
      <rPr>
        <b/>
        <u/>
        <sz val="11"/>
        <color theme="1"/>
        <rFont val="Times New Roman"/>
        <family val="1"/>
      </rPr>
      <t>A</t>
    </r>
    <r>
      <rPr>
        <sz val="11"/>
        <color theme="1"/>
        <rFont val="Times New Roman"/>
        <family val="1"/>
      </rPr>
      <t>dd/</t>
    </r>
    <r>
      <rPr>
        <b/>
        <u/>
        <sz val="11"/>
        <color theme="1"/>
        <rFont val="Times New Roman"/>
        <family val="1"/>
      </rPr>
      <t>C</t>
    </r>
    <r>
      <rPr>
        <sz val="11"/>
        <color theme="1"/>
        <rFont val="Times New Roman"/>
        <family val="1"/>
      </rPr>
      <t>hange</t>
    </r>
    <r>
      <rPr>
        <sz val="12"/>
        <color theme="1"/>
        <rFont val="David"/>
        <family val="2"/>
      </rPr>
      <t xml:space="preserve">) </t>
    </r>
    <r>
      <rPr>
        <sz val="11"/>
        <color theme="1"/>
        <rFont val="Times New Roman"/>
        <family val="1"/>
        <scheme val="major"/>
      </rPr>
      <t>IMAC</t>
    </r>
  </si>
  <si>
    <r>
      <t>חבילת עבודה שכוללת 3 פעילויות (</t>
    </r>
    <r>
      <rPr>
        <b/>
        <u/>
        <sz val="11"/>
        <color theme="1"/>
        <rFont val="Times New Roman"/>
        <family val="1"/>
      </rPr>
      <t>I</t>
    </r>
    <r>
      <rPr>
        <sz val="11"/>
        <color theme="1"/>
        <rFont val="Times New Roman"/>
        <family val="1"/>
      </rPr>
      <t>nstall/</t>
    </r>
    <r>
      <rPr>
        <b/>
        <u/>
        <sz val="11"/>
        <color theme="1"/>
        <rFont val="Times New Roman"/>
        <family val="1"/>
      </rPr>
      <t>M</t>
    </r>
    <r>
      <rPr>
        <sz val="11"/>
        <color theme="1"/>
        <rFont val="Times New Roman"/>
        <family val="1"/>
      </rPr>
      <t>ove/</t>
    </r>
    <r>
      <rPr>
        <b/>
        <u/>
        <sz val="11"/>
        <color theme="1"/>
        <rFont val="Times New Roman"/>
        <family val="1"/>
      </rPr>
      <t>A</t>
    </r>
    <r>
      <rPr>
        <sz val="11"/>
        <color theme="1"/>
        <rFont val="Times New Roman"/>
        <family val="1"/>
      </rPr>
      <t>dd/</t>
    </r>
    <r>
      <rPr>
        <b/>
        <u/>
        <sz val="11"/>
        <color theme="1"/>
        <rFont val="Times New Roman"/>
        <family val="1"/>
      </rPr>
      <t>C</t>
    </r>
    <r>
      <rPr>
        <sz val="11"/>
        <color theme="1"/>
        <rFont val="Times New Roman"/>
        <family val="1"/>
      </rPr>
      <t>hange</t>
    </r>
    <r>
      <rPr>
        <sz val="12"/>
        <color theme="1"/>
        <rFont val="David"/>
        <family val="2"/>
      </rPr>
      <t xml:space="preserve">) </t>
    </r>
    <r>
      <rPr>
        <sz val="11"/>
        <color theme="1"/>
        <rFont val="Times New Roman"/>
        <family val="1"/>
        <scheme val="major"/>
      </rPr>
      <t>IMAC</t>
    </r>
  </si>
  <si>
    <t>תוספת לכל חבילת עבודה באתר מרוחק מעל 40 ועד 60 ק"מ</t>
  </si>
  <si>
    <t>תוספת לכל חבילת עבודה באתר מרוחק מעל 60 ק"מ</t>
  </si>
  <si>
    <t>עלות יחידה
(₪  לפני מע"מ)</t>
  </si>
  <si>
    <t>כמות חבילות שנתית לצורך השוואת הצעות</t>
  </si>
  <si>
    <t>עלות כוללת לכמות היחידות 
(₪ לפני מע"מ)</t>
  </si>
  <si>
    <t>חבילות עבודה</t>
  </si>
  <si>
    <t xml:space="preserve"> עלות כוללת ₪</t>
  </si>
  <si>
    <t>סה"כ תפוקות</t>
  </si>
  <si>
    <t xml:space="preserve">תקורת מנהל הפרויקט </t>
  </si>
  <si>
    <t>אחוז תקורה ניהולי מירבי</t>
  </si>
  <si>
    <t>אחוז תקורה מוצע</t>
  </si>
  <si>
    <t>המציע מתבקש לנקוב באחוז תקורה לפעילות מנהל הפרויקט</t>
  </si>
  <si>
    <t>תקורת מנהל פרויקט לפעילות תפוקות  IMAC בלבד</t>
  </si>
  <si>
    <t>אחוז תקורה לפי סעיף 5.2 במכרז</t>
  </si>
  <si>
    <t>49-2024</t>
  </si>
  <si>
    <t>מכרז פומבי 49-2024 אספקת שירותי תפעול ותחזוקה של מערכות מיחשוב</t>
  </si>
  <si>
    <r>
      <rPr>
        <b/>
        <u/>
        <sz val="14"/>
        <color theme="1"/>
        <rFont val="Arial"/>
        <family val="2"/>
        <scheme val="minor"/>
      </rPr>
      <t>דגשים למילוי הצעת המחיר</t>
    </r>
    <r>
      <rPr>
        <sz val="11"/>
        <color theme="1"/>
        <rFont val="Arial"/>
        <family val="2"/>
        <charset val="177"/>
        <scheme val="minor"/>
      </rPr>
      <t xml:space="preserve">
1. כל המחירים יוצגו במטבע המצויין בכותרת עמודת המחיר לפני מע"מ.
2. יש לשים לב להוראות שמנוסחות בכותרת העמודה.
3. המחירים עבור שירותים מקצועיים הם לשעת עבודה (60 דקות) ואין להציע מחירים גבוהים מהמחירים המרביים שהמשרד קבע.
4. שדות באפור חסומים לעדכון ואת המחירים ואחוזי ההנחה יש להזין בתאים הלבנים.
5. יש להדפיס את חוברת העבודה לאחר מילוי הנתונים ולחתום על התדפיס באופן המחייב את המציע. התדפיס החתום יוגש במעטפת הצעת המחיר ביחד עם עותק דיגיטלי של חוברת העבודה ועותק של התדפיס סרוק בתבנית קובץ PDF.
6. כל הכמויות המוצגות הן לצורך השוואת הצעות ואינן מחייבות את המשרד בכל צורה שהיא.
7. המציע מתבקש לציין לכל רכיב רלוונטי את אחוז ההנחה המוצע על ידו.
 8.</t>
    </r>
    <r>
      <rPr>
        <b/>
        <sz val="11"/>
        <color rgb="FFFF0000"/>
        <rFont val="Arial"/>
        <family val="2"/>
        <scheme val="minor"/>
      </rPr>
      <t xml:space="preserve"> יש לשים לב למלא את כל גיליונות העלות ולהערות המופיעות בתחתית כל גיליון באדום.</t>
    </r>
    <r>
      <rPr>
        <sz val="11"/>
        <color theme="1"/>
        <rFont val="Arial"/>
        <family val="2"/>
        <charset val="177"/>
        <scheme val="minor"/>
      </rPr>
      <t xml:space="preserve">
למען הסר ספק חובה למלא הצעת מחיר לכל רכיב עלות מבוקש בתבנית הצעת המחיר, הימנעות ממילוי הצעת מחיר לרכיב עלות מבוקש עלולה להוביל לפסילת ההצעה. 
במידה ולא ימולא אחוז הנחה לרכיב שעת טכנאי, הנחת עבודה שהנחה הינה בשיעור 0%. </t>
    </r>
  </si>
  <si>
    <t xml:space="preserve">במידה ולא ימולא אחוז תקורה מוצע לרכיב מנהל פרויקט, הנחת עבודה שהרכיב יעמוד על 15%.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</si>
</sst>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409]#,##0.00"/>
    <numFmt numFmtId="165" formatCode="[$$-409]#,##0"/>
    <numFmt numFmtId="166" formatCode="&quot;₪&quot;\ #,##0.00"/>
    <numFmt numFmtId="167" formatCode="&quot;₪&quot;\ #,##0"/>
    <numFmt numFmtId="168" formatCode="#,##0_ ;\-#,##0\ "/>
    <numFmt numFmtId="169" formatCode="#,##0.0"/>
  </numFmts>
  <fonts count="24" x14ac:knownFonts="1">
    <font>
      <sz val="11"/>
      <color theme="1"/>
      <name val="Arial"/>
      <family val="2"/>
      <charset val="177"/>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2"/>
      <color theme="1"/>
      <name val="Arial"/>
      <family val="2"/>
      <scheme val="minor"/>
    </font>
    <font>
      <b/>
      <sz val="24"/>
      <color theme="1"/>
      <name val="Arial"/>
      <family val="2"/>
      <scheme val="minor"/>
    </font>
    <font>
      <sz val="12"/>
      <name val="Arial"/>
      <family val="2"/>
    </font>
    <font>
      <sz val="14"/>
      <name val="Arial"/>
      <family val="2"/>
    </font>
    <font>
      <b/>
      <u/>
      <sz val="11"/>
      <color theme="1"/>
      <name val="Arial"/>
      <family val="2"/>
      <scheme val="minor"/>
    </font>
    <font>
      <sz val="12"/>
      <color theme="1"/>
      <name val="David"/>
      <family val="2"/>
    </font>
    <font>
      <b/>
      <u/>
      <sz val="14"/>
      <color theme="1"/>
      <name val="Arial"/>
      <family val="2"/>
      <scheme val="minor"/>
    </font>
    <font>
      <b/>
      <sz val="12"/>
      <color theme="1"/>
      <name val="Arial"/>
      <family val="2"/>
      <scheme val="minor"/>
    </font>
    <font>
      <b/>
      <sz val="11"/>
      <color theme="1"/>
      <name val="Arial"/>
      <family val="2"/>
      <scheme val="minor"/>
    </font>
    <font>
      <b/>
      <sz val="14"/>
      <color theme="1"/>
      <name val="Arial"/>
      <family val="2"/>
      <scheme val="minor"/>
    </font>
    <font>
      <b/>
      <sz val="16"/>
      <color theme="1"/>
      <name val="Arial"/>
      <family val="2"/>
      <scheme val="minor"/>
    </font>
    <font>
      <b/>
      <sz val="11"/>
      <color rgb="FFFF0000"/>
      <name val="Arial"/>
      <family val="2"/>
      <scheme val="minor"/>
    </font>
    <font>
      <sz val="11"/>
      <color theme="1"/>
      <name val="Arial"/>
      <family val="2"/>
      <charset val="177"/>
      <scheme val="minor"/>
    </font>
    <font>
      <b/>
      <sz val="16"/>
      <color rgb="FFFF0000"/>
      <name val="Arial"/>
      <family val="2"/>
      <scheme val="minor"/>
    </font>
    <font>
      <sz val="11"/>
      <color theme="1"/>
      <name val="Arial"/>
      <family val="2"/>
      <scheme val="minor"/>
    </font>
    <font>
      <b/>
      <u/>
      <sz val="11"/>
      <color theme="1"/>
      <name val="Times New Roman"/>
      <family val="1"/>
    </font>
    <font>
      <sz val="11"/>
      <color theme="1"/>
      <name val="Times New Roman"/>
      <family val="1"/>
    </font>
    <font>
      <sz val="11"/>
      <color theme="1"/>
      <name val="Times New Roman"/>
      <family val="1"/>
      <scheme val="major"/>
    </font>
    <font>
      <sz val="12"/>
      <color theme="1"/>
      <name val="David"/>
      <family val="2"/>
      <charset val="177"/>
    </font>
  </fonts>
  <fills count="8">
    <fill>
      <patternFill patternType="none"/>
    </fill>
    <fill>
      <patternFill patternType="gray125"/>
    </fill>
    <fill>
      <patternFill patternType="solid">
        <fgColor theme="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C6D9F1"/>
        <bgColor indexed="64"/>
      </patternFill>
    </fill>
    <fill>
      <patternFill patternType="solid">
        <fgColor theme="4" tint="0.59999389629810485"/>
        <bgColor indexed="64"/>
      </patternFill>
    </fill>
    <fill>
      <patternFill patternType="solid">
        <fgColor rgb="FFE7E6E6"/>
        <bgColor indexed="64"/>
      </patternFill>
    </fill>
  </fills>
  <borders count="22">
    <border>
      <left/>
      <right/>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s>
  <cellStyleXfs count="3">
    <xf numFmtId="0" fontId="0" fillId="0" borderId="0"/>
    <xf numFmtId="9" fontId="17" fillId="0" borderId="0" applyFont="0" applyFill="0" applyBorder="0" applyAlignment="0" applyProtection="0"/>
    <xf numFmtId="43" fontId="17" fillId="0" borderId="0" applyFont="0" applyFill="0" applyBorder="0" applyAlignment="0" applyProtection="0"/>
  </cellStyleXfs>
  <cellXfs count="97">
    <xf numFmtId="0" fontId="0" fillId="0" borderId="0" xfId="0"/>
    <xf numFmtId="0" fontId="0" fillId="0" borderId="0" xfId="0" applyFill="1"/>
    <xf numFmtId="0" fontId="0" fillId="0" borderId="1"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0" fillId="0" borderId="0" xfId="0" applyFill="1" applyBorder="1" applyAlignment="1">
      <alignment vertical="top"/>
    </xf>
    <xf numFmtId="0" fontId="0" fillId="0" borderId="0" xfId="0" applyFill="1" applyBorder="1"/>
    <xf numFmtId="0" fontId="0" fillId="0" borderId="2" xfId="0" applyBorder="1"/>
    <xf numFmtId="0" fontId="0" fillId="0" borderId="3" xfId="0" applyBorder="1"/>
    <xf numFmtId="0" fontId="7" fillId="0" borderId="0" xfId="0" applyFont="1" applyFill="1" applyBorder="1" applyAlignment="1">
      <alignment vertical="center"/>
    </xf>
    <xf numFmtId="0" fontId="8" fillId="2" borderId="4" xfId="0" applyFont="1" applyFill="1" applyBorder="1" applyAlignment="1" applyProtection="1">
      <alignment horizontal="right" vertical="center" wrapText="1"/>
    </xf>
    <xf numFmtId="0" fontId="7" fillId="0" borderId="0" xfId="0" applyFont="1" applyFill="1" applyBorder="1"/>
    <xf numFmtId="0" fontId="8" fillId="2" borderId="4" xfId="0" applyFont="1" applyFill="1" applyBorder="1" applyAlignment="1" applyProtection="1">
      <alignment horizontal="right" vertical="top" wrapText="1"/>
    </xf>
    <xf numFmtId="0" fontId="7"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49" fontId="8" fillId="0" borderId="0" xfId="0" applyNumberFormat="1" applyFont="1" applyFill="1" applyBorder="1" applyAlignment="1" applyProtection="1">
      <alignment horizontal="right" vertical="center" wrapText="1"/>
    </xf>
    <xf numFmtId="14" fontId="8" fillId="0" borderId="0" xfId="0" applyNumberFormat="1" applyFont="1" applyFill="1" applyBorder="1" applyAlignment="1" applyProtection="1">
      <alignment vertical="center" wrapText="1"/>
    </xf>
    <xf numFmtId="49" fontId="8" fillId="0" borderId="0" xfId="0" applyNumberFormat="1" applyFont="1" applyFill="1" applyBorder="1" applyAlignment="1" applyProtection="1">
      <alignment horizontal="right" vertical="top" wrapText="1"/>
    </xf>
    <xf numFmtId="0" fontId="8" fillId="0" borderId="0" xfId="0" applyFont="1" applyFill="1" applyBorder="1" applyAlignment="1" applyProtection="1">
      <alignment horizontal="right" vertical="center" wrapText="1"/>
    </xf>
    <xf numFmtId="0" fontId="8" fillId="0" borderId="0" xfId="0" applyFont="1" applyFill="1" applyBorder="1" applyAlignment="1" applyProtection="1">
      <alignment horizontal="right" vertical="top" wrapText="1"/>
    </xf>
    <xf numFmtId="0" fontId="5" fillId="0" borderId="0" xfId="0" applyFont="1"/>
    <xf numFmtId="0" fontId="5" fillId="0" borderId="0" xfId="0" applyFont="1" applyAlignment="1">
      <alignment vertical="center"/>
    </xf>
    <xf numFmtId="0" fontId="5" fillId="2" borderId="5" xfId="0" applyFont="1" applyFill="1" applyBorder="1" applyAlignment="1">
      <alignment horizontal="right" vertical="center" wrapText="1" readingOrder="2"/>
    </xf>
    <xf numFmtId="0" fontId="5" fillId="2" borderId="6" xfId="0" applyFont="1" applyFill="1" applyBorder="1" applyAlignment="1">
      <alignment horizontal="left" vertical="center" wrapText="1" readingOrder="1"/>
    </xf>
    <xf numFmtId="49" fontId="8" fillId="0" borderId="4" xfId="0" applyNumberFormat="1" applyFont="1" applyFill="1" applyBorder="1" applyAlignment="1" applyProtection="1">
      <alignment horizontal="right" vertical="center" wrapText="1"/>
      <protection locked="0"/>
    </xf>
    <xf numFmtId="14" fontId="8" fillId="0" borderId="4" xfId="0" applyNumberFormat="1" applyFont="1" applyFill="1" applyBorder="1" applyAlignment="1" applyProtection="1">
      <alignment vertical="center" wrapText="1"/>
      <protection locked="0"/>
    </xf>
    <xf numFmtId="49" fontId="8" fillId="0" borderId="4" xfId="0" applyNumberFormat="1" applyFont="1" applyFill="1" applyBorder="1" applyAlignment="1" applyProtection="1">
      <alignment horizontal="right" vertical="top" wrapText="1"/>
      <protection locked="0"/>
    </xf>
    <xf numFmtId="0" fontId="0" fillId="2" borderId="7" xfId="0" applyFill="1" applyBorder="1"/>
    <xf numFmtId="0" fontId="9" fillId="2" borderId="8" xfId="0" applyFont="1" applyFill="1" applyBorder="1" applyAlignment="1">
      <alignment vertical="top" wrapText="1" readingOrder="2"/>
    </xf>
    <xf numFmtId="0" fontId="0" fillId="2" borderId="9" xfId="0" applyFill="1" applyBorder="1"/>
    <xf numFmtId="0" fontId="10" fillId="2" borderId="10" xfId="0" applyFont="1" applyFill="1" applyBorder="1"/>
    <xf numFmtId="0" fontId="9" fillId="2" borderId="10" xfId="0" applyFont="1" applyFill="1" applyBorder="1" applyAlignment="1">
      <alignment vertical="top" wrapText="1" readingOrder="2"/>
    </xf>
    <xf numFmtId="0" fontId="10" fillId="2" borderId="10" xfId="0" applyFont="1" applyFill="1" applyBorder="1" applyAlignment="1">
      <alignment horizontal="justify" vertical="center" readingOrder="2"/>
    </xf>
    <xf numFmtId="0" fontId="0" fillId="2" borderId="0" xfId="0" applyFont="1" applyFill="1" applyBorder="1" applyAlignment="1">
      <alignment vertical="top" wrapText="1" readingOrder="2"/>
    </xf>
    <xf numFmtId="0" fontId="9" fillId="2" borderId="0" xfId="0" applyFont="1" applyFill="1" applyBorder="1" applyAlignment="1">
      <alignment vertical="top" wrapText="1" readingOrder="2"/>
    </xf>
    <xf numFmtId="0" fontId="0" fillId="2" borderId="11" xfId="0" applyFill="1" applyBorder="1"/>
    <xf numFmtId="0" fontId="9" fillId="2" borderId="12" xfId="0" applyFont="1" applyFill="1" applyBorder="1" applyAlignment="1">
      <alignment vertical="top" wrapText="1" readingOrder="2"/>
    </xf>
    <xf numFmtId="0" fontId="9" fillId="2" borderId="13" xfId="0" applyFont="1" applyFill="1" applyBorder="1" applyAlignment="1">
      <alignment vertical="top" wrapText="1" readingOrder="2"/>
    </xf>
    <xf numFmtId="10" fontId="5" fillId="0" borderId="0" xfId="0" applyNumberFormat="1" applyFont="1" applyAlignment="1">
      <alignment vertical="center"/>
    </xf>
    <xf numFmtId="165" fontId="5" fillId="0" borderId="0" xfId="0" applyNumberFormat="1" applyFont="1"/>
    <xf numFmtId="10" fontId="5" fillId="0" borderId="14" xfId="1" applyNumberFormat="1" applyFont="1" applyBorder="1" applyAlignment="1" applyProtection="1">
      <alignment horizontal="center" vertical="center" wrapText="1" readingOrder="1"/>
      <protection locked="0"/>
    </xf>
    <xf numFmtId="0" fontId="12" fillId="0" borderId="0" xfId="0" applyFont="1"/>
    <xf numFmtId="0" fontId="0" fillId="4" borderId="3" xfId="0" applyFont="1" applyFill="1" applyBorder="1" applyAlignment="1">
      <alignment horizontal="center" vertical="center" wrapText="1" readingOrder="2"/>
    </xf>
    <xf numFmtId="2" fontId="0" fillId="4" borderId="14" xfId="0" applyNumberFormat="1" applyFont="1" applyFill="1" applyBorder="1" applyAlignment="1">
      <alignment horizontal="center" vertical="center" wrapText="1" readingOrder="2"/>
    </xf>
    <xf numFmtId="2" fontId="0" fillId="4" borderId="5" xfId="1" applyNumberFormat="1" applyFont="1" applyFill="1" applyBorder="1" applyAlignment="1" applyProtection="1">
      <alignment horizontal="center" vertical="center" wrapText="1" readingOrder="1"/>
    </xf>
    <xf numFmtId="166" fontId="5" fillId="2" borderId="5" xfId="0" applyNumberFormat="1" applyFont="1" applyFill="1" applyBorder="1" applyAlignment="1">
      <alignment horizontal="center" vertical="center" wrapText="1" readingOrder="1"/>
    </xf>
    <xf numFmtId="166" fontId="12" fillId="3" borderId="5" xfId="0" applyNumberFormat="1" applyFont="1" applyFill="1" applyBorder="1" applyAlignment="1">
      <alignment horizontal="center" vertical="center" wrapText="1" readingOrder="1"/>
    </xf>
    <xf numFmtId="0" fontId="5" fillId="4" borderId="2" xfId="0" applyFont="1" applyFill="1" applyBorder="1" applyAlignment="1">
      <alignment horizontal="right" vertical="center" wrapText="1" readingOrder="2"/>
    </xf>
    <xf numFmtId="167" fontId="5" fillId="2" borderId="5" xfId="0" applyNumberFormat="1" applyFont="1" applyFill="1" applyBorder="1" applyAlignment="1">
      <alignment horizontal="center" vertical="center" wrapText="1" readingOrder="1"/>
    </xf>
    <xf numFmtId="0" fontId="14" fillId="0" borderId="0" xfId="0" applyFont="1"/>
    <xf numFmtId="0" fontId="12" fillId="6" borderId="5" xfId="0" applyFont="1" applyFill="1" applyBorder="1" applyAlignment="1">
      <alignment horizontal="center" vertical="center" wrapText="1"/>
    </xf>
    <xf numFmtId="0" fontId="0" fillId="0" borderId="5" xfId="0" applyBorder="1" applyAlignment="1">
      <alignment horizontal="center" wrapText="1"/>
    </xf>
    <xf numFmtId="0" fontId="18" fillId="0" borderId="0" xfId="0" applyFont="1"/>
    <xf numFmtId="0" fontId="12" fillId="6" borderId="5" xfId="0" applyFont="1" applyFill="1" applyBorder="1" applyAlignment="1">
      <alignment horizontal="center" vertical="center" wrapText="1"/>
    </xf>
    <xf numFmtId="0" fontId="15" fillId="6" borderId="6" xfId="0" applyFont="1" applyFill="1" applyBorder="1" applyAlignment="1">
      <alignment horizontal="center"/>
    </xf>
    <xf numFmtId="0" fontId="12" fillId="6" borderId="5" xfId="0" applyFont="1" applyFill="1" applyBorder="1" applyAlignment="1">
      <alignment horizontal="center" vertical="center" wrapText="1"/>
    </xf>
    <xf numFmtId="0" fontId="0" fillId="0" borderId="5" xfId="0" applyBorder="1" applyAlignment="1">
      <alignment horizontal="center"/>
    </xf>
    <xf numFmtId="0" fontId="15" fillId="6" borderId="6" xfId="0" applyFont="1" applyFill="1" applyBorder="1" applyAlignment="1">
      <alignment horizontal="center"/>
    </xf>
    <xf numFmtId="1" fontId="0" fillId="4" borderId="14" xfId="0" applyNumberFormat="1" applyFont="1" applyFill="1" applyBorder="1" applyAlignment="1">
      <alignment horizontal="center" vertical="center" wrapText="1" readingOrder="2"/>
    </xf>
    <xf numFmtId="168" fontId="0" fillId="4" borderId="14" xfId="2" applyNumberFormat="1" applyFont="1" applyFill="1" applyBorder="1" applyAlignment="1">
      <alignment horizontal="center" vertical="center" wrapText="1" readingOrder="2"/>
    </xf>
    <xf numFmtId="168" fontId="13" fillId="3" borderId="5" xfId="2" applyNumberFormat="1" applyFont="1" applyFill="1" applyBorder="1" applyAlignment="1" applyProtection="1">
      <alignment horizontal="center" vertical="center"/>
    </xf>
    <xf numFmtId="0" fontId="10" fillId="7" borderId="5" xfId="0" applyFont="1" applyFill="1" applyBorder="1" applyAlignment="1">
      <alignment horizontal="right" vertical="center" wrapText="1" readingOrder="2"/>
    </xf>
    <xf numFmtId="3" fontId="23" fillId="2" borderId="5" xfId="2" applyNumberFormat="1" applyFont="1" applyFill="1" applyBorder="1" applyAlignment="1">
      <alignment horizontal="center" vertical="center" wrapText="1"/>
    </xf>
    <xf numFmtId="2" fontId="13" fillId="3" borderId="5" xfId="0" applyNumberFormat="1" applyFont="1" applyFill="1" applyBorder="1" applyAlignment="1" applyProtection="1">
      <alignment horizontal="center" vertical="center"/>
    </xf>
    <xf numFmtId="0" fontId="12" fillId="6" borderId="14" xfId="0" applyFont="1" applyFill="1" applyBorder="1" applyAlignment="1">
      <alignment horizontal="center" vertical="center" wrapText="1"/>
    </xf>
    <xf numFmtId="0" fontId="0" fillId="0" borderId="14" xfId="0" applyBorder="1" applyAlignment="1">
      <alignment horizontal="center"/>
    </xf>
    <xf numFmtId="0" fontId="5" fillId="4" borderId="15" xfId="0" applyFont="1" applyFill="1" applyBorder="1" applyAlignment="1">
      <alignment horizontal="center" vertical="center" wrapText="1" readingOrder="2"/>
    </xf>
    <xf numFmtId="9" fontId="5" fillId="0" borderId="0" xfId="0" applyNumberFormat="1" applyFont="1"/>
    <xf numFmtId="2" fontId="5" fillId="0" borderId="0" xfId="0" applyNumberFormat="1" applyFont="1"/>
    <xf numFmtId="0" fontId="5" fillId="2" borderId="21" xfId="0" applyFont="1" applyFill="1" applyBorder="1" applyAlignment="1">
      <alignment horizontal="right" vertical="center" wrapText="1" readingOrder="2"/>
    </xf>
    <xf numFmtId="0" fontId="5" fillId="4" borderId="5" xfId="0" applyFont="1" applyFill="1" applyBorder="1" applyAlignment="1">
      <alignment horizontal="right" vertical="center" wrapText="1" readingOrder="2"/>
    </xf>
    <xf numFmtId="9" fontId="0" fillId="4" borderId="5" xfId="0" applyNumberFormat="1" applyFont="1" applyFill="1" applyBorder="1" applyAlignment="1">
      <alignment horizontal="center" vertical="center" wrapText="1" readingOrder="2"/>
    </xf>
    <xf numFmtId="169" fontId="5" fillId="0" borderId="14" xfId="1" applyNumberFormat="1" applyFont="1" applyBorder="1" applyAlignment="1" applyProtection="1">
      <alignment horizontal="center" vertical="center" wrapText="1" readingOrder="1"/>
      <protection locked="0"/>
    </xf>
    <xf numFmtId="0" fontId="2" fillId="2" borderId="18" xfId="0" applyFont="1" applyFill="1" applyBorder="1" applyAlignment="1">
      <alignment horizontal="center" vertical="top" wrapText="1" readingOrder="2"/>
    </xf>
    <xf numFmtId="0" fontId="2" fillId="2" borderId="19" xfId="0" applyFont="1" applyFill="1" applyBorder="1" applyAlignment="1">
      <alignment horizontal="center" vertical="top" wrapText="1" readingOrder="2"/>
    </xf>
    <xf numFmtId="0" fontId="19" fillId="2" borderId="17" xfId="0" applyFont="1" applyFill="1" applyBorder="1" applyAlignment="1">
      <alignment horizontal="right" vertical="top" wrapText="1" readingOrder="2"/>
    </xf>
    <xf numFmtId="0" fontId="0" fillId="2" borderId="0" xfId="0" applyFont="1" applyFill="1" applyBorder="1" applyAlignment="1">
      <alignment horizontal="right" vertical="top" wrapText="1" readingOrder="2"/>
    </xf>
    <xf numFmtId="0" fontId="12" fillId="6" borderId="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0" fillId="0" borderId="6" xfId="0" applyBorder="1" applyAlignment="1">
      <alignment horizontal="center"/>
    </xf>
    <xf numFmtId="0" fontId="0" fillId="0" borderId="14" xfId="0" applyBorder="1" applyAlignment="1">
      <alignment horizontal="center"/>
    </xf>
    <xf numFmtId="0" fontId="12" fillId="5" borderId="15" xfId="0" applyFont="1" applyFill="1" applyBorder="1" applyAlignment="1">
      <alignment horizontal="center" vertical="center" wrapText="1" readingOrder="1"/>
    </xf>
    <xf numFmtId="0" fontId="12" fillId="5" borderId="20" xfId="0" applyFont="1" applyFill="1" applyBorder="1" applyAlignment="1">
      <alignment horizontal="center" vertical="center" wrapText="1" readingOrder="1"/>
    </xf>
    <xf numFmtId="164" fontId="12" fillId="3" borderId="6" xfId="0" applyNumberFormat="1" applyFont="1" applyFill="1" applyBorder="1" applyAlignment="1">
      <alignment horizontal="center" vertical="center" wrapText="1" readingOrder="1"/>
    </xf>
    <xf numFmtId="164" fontId="12" fillId="3" borderId="21" xfId="0" applyNumberFormat="1" applyFont="1" applyFill="1" applyBorder="1" applyAlignment="1">
      <alignment horizontal="center" vertical="center" wrapText="1" readingOrder="1"/>
    </xf>
    <xf numFmtId="164" fontId="12" fillId="3" borderId="14" xfId="0" applyNumberFormat="1" applyFont="1" applyFill="1" applyBorder="1" applyAlignment="1">
      <alignment horizontal="center" vertical="center" wrapText="1" readingOrder="1"/>
    </xf>
    <xf numFmtId="0" fontId="12" fillId="6" borderId="5" xfId="0" applyFont="1" applyFill="1" applyBorder="1" applyAlignment="1">
      <alignment horizontal="center" vertical="center" wrapText="1"/>
    </xf>
    <xf numFmtId="0" fontId="0" fillId="0" borderId="5" xfId="0" applyBorder="1" applyAlignment="1">
      <alignment horizontal="center"/>
    </xf>
    <xf numFmtId="0" fontId="12" fillId="5" borderId="5" xfId="0" applyFont="1" applyFill="1" applyBorder="1" applyAlignment="1">
      <alignment horizontal="center" vertical="center" wrapText="1" readingOrder="1"/>
    </xf>
    <xf numFmtId="49" fontId="12" fillId="5" borderId="15" xfId="0" applyNumberFormat="1" applyFont="1" applyFill="1" applyBorder="1" applyAlignment="1">
      <alignment horizontal="center" vertical="center" wrapText="1" readingOrder="1"/>
    </xf>
    <xf numFmtId="49" fontId="12" fillId="5" borderId="16" xfId="0" applyNumberFormat="1" applyFont="1" applyFill="1" applyBorder="1" applyAlignment="1">
      <alignment horizontal="center" vertical="center" wrapText="1" readingOrder="1"/>
    </xf>
    <xf numFmtId="0" fontId="15" fillId="6" borderId="6" xfId="0" applyFont="1" applyFill="1" applyBorder="1" applyAlignment="1">
      <alignment horizontal="center"/>
    </xf>
    <xf numFmtId="0" fontId="15" fillId="6" borderId="21" xfId="0" applyFont="1" applyFill="1" applyBorder="1" applyAlignment="1">
      <alignment horizontal="center"/>
    </xf>
    <xf numFmtId="0" fontId="12" fillId="5" borderId="5" xfId="0" applyFont="1" applyFill="1" applyBorder="1" applyAlignment="1">
      <alignment horizontal="right" vertical="center" wrapText="1"/>
    </xf>
    <xf numFmtId="0" fontId="12" fillId="5" borderId="15" xfId="0" applyFont="1" applyFill="1" applyBorder="1" applyAlignment="1">
      <alignment horizontal="right" vertical="center" wrapText="1"/>
    </xf>
    <xf numFmtId="0" fontId="12" fillId="3" borderId="6" xfId="0" applyFont="1" applyFill="1" applyBorder="1" applyAlignment="1">
      <alignment horizontal="center" vertical="center" wrapText="1" readingOrder="2"/>
    </xf>
    <xf numFmtId="0" fontId="12" fillId="3" borderId="21" xfId="0" applyFont="1" applyFill="1" applyBorder="1" applyAlignment="1">
      <alignment horizontal="center" vertical="center" wrapText="1" readingOrder="2"/>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G16"/>
  <sheetViews>
    <sheetView showGridLines="0" rightToLeft="1" workbookViewId="0">
      <selection activeCell="F12" sqref="F12"/>
    </sheetView>
  </sheetViews>
  <sheetFormatPr defaultRowHeight="13.8" x14ac:dyDescent="0.25"/>
  <cols>
    <col min="1" max="1" width="3.3984375" customWidth="1"/>
    <col min="2" max="2" width="31.3984375" customWidth="1"/>
    <col min="3" max="3" width="40.09765625" customWidth="1"/>
    <col min="4" max="4" width="5.3984375" style="1" customWidth="1"/>
    <col min="5" max="5" width="2.69921875" customWidth="1"/>
    <col min="6" max="6" width="51.3984375" customWidth="1"/>
    <col min="7" max="7" width="2.69921875" customWidth="1"/>
  </cols>
  <sheetData>
    <row r="1" spans="1:7" ht="14.4" thickBot="1" x14ac:dyDescent="0.3">
      <c r="A1" s="7"/>
      <c r="B1" s="2"/>
      <c r="C1" s="2"/>
      <c r="D1" s="2"/>
      <c r="E1" s="2"/>
      <c r="F1" s="2"/>
      <c r="G1" s="8"/>
    </row>
    <row r="2" spans="1:7" ht="75" customHeight="1" thickBot="1" x14ac:dyDescent="0.3">
      <c r="B2" s="73" t="s">
        <v>4</v>
      </c>
      <c r="C2" s="74"/>
      <c r="D2" s="4"/>
      <c r="E2" s="27"/>
      <c r="F2" s="75" t="s">
        <v>49</v>
      </c>
      <c r="G2" s="28"/>
    </row>
    <row r="3" spans="1:7" ht="42" customHeight="1" thickBot="1" x14ac:dyDescent="0.35">
      <c r="B3" s="3"/>
      <c r="C3" s="4"/>
      <c r="D3" s="4"/>
      <c r="E3" s="29"/>
      <c r="F3" s="76"/>
      <c r="G3" s="30"/>
    </row>
    <row r="4" spans="1:7" ht="18" customHeight="1" thickBot="1" x14ac:dyDescent="0.3">
      <c r="B4" s="9" t="s">
        <v>0</v>
      </c>
      <c r="C4" s="10" t="s">
        <v>47</v>
      </c>
      <c r="D4" s="18"/>
      <c r="E4" s="29"/>
      <c r="F4" s="76"/>
      <c r="G4" s="31"/>
    </row>
    <row r="5" spans="1:7" ht="16.2" thickBot="1" x14ac:dyDescent="0.3">
      <c r="B5" s="11"/>
      <c r="C5" s="6"/>
      <c r="D5" s="6"/>
      <c r="E5" s="29"/>
      <c r="F5" s="76"/>
      <c r="G5" s="32"/>
    </row>
    <row r="6" spans="1:7" ht="52.2" customHeight="1" thickBot="1" x14ac:dyDescent="0.3">
      <c r="B6" s="9" t="s">
        <v>1</v>
      </c>
      <c r="C6" s="12" t="s">
        <v>48</v>
      </c>
      <c r="D6" s="19"/>
      <c r="E6" s="29"/>
      <c r="F6" s="76"/>
      <c r="G6" s="31"/>
    </row>
    <row r="7" spans="1:7" ht="15.6" thickBot="1" x14ac:dyDescent="0.3">
      <c r="B7" s="11"/>
      <c r="C7" s="6"/>
      <c r="D7" s="6"/>
      <c r="E7" s="29"/>
      <c r="F7" s="76"/>
      <c r="G7" s="31"/>
    </row>
    <row r="8" spans="1:7" ht="18" thickBot="1" x14ac:dyDescent="0.3">
      <c r="B8" s="9" t="s">
        <v>2</v>
      </c>
      <c r="C8" s="24"/>
      <c r="D8" s="15"/>
      <c r="E8" s="29"/>
      <c r="F8" s="76"/>
      <c r="G8" s="31"/>
    </row>
    <row r="9" spans="1:7" ht="15.6" thickBot="1" x14ac:dyDescent="0.3">
      <c r="B9" s="13"/>
      <c r="C9" s="14"/>
      <c r="D9" s="14"/>
      <c r="E9" s="29"/>
      <c r="F9" s="76"/>
      <c r="G9" s="31"/>
    </row>
    <row r="10" spans="1:7" ht="42.6" customHeight="1" thickBot="1" x14ac:dyDescent="0.3">
      <c r="B10" s="9" t="s">
        <v>5</v>
      </c>
      <c r="C10" s="24"/>
      <c r="D10" s="15"/>
      <c r="E10" s="29"/>
      <c r="F10" s="76"/>
      <c r="G10" s="31"/>
    </row>
    <row r="11" spans="1:7" ht="28.2" thickBot="1" x14ac:dyDescent="0.3">
      <c r="B11" s="13"/>
      <c r="C11" s="14"/>
      <c r="D11" s="14"/>
      <c r="E11" s="29"/>
      <c r="F11" s="33" t="s">
        <v>50</v>
      </c>
      <c r="G11" s="31"/>
    </row>
    <row r="12" spans="1:7" ht="18" thickBot="1" x14ac:dyDescent="0.3">
      <c r="B12" s="9" t="s">
        <v>3</v>
      </c>
      <c r="C12" s="25"/>
      <c r="D12" s="16"/>
      <c r="E12" s="29"/>
      <c r="F12" s="34"/>
      <c r="G12" s="31"/>
    </row>
    <row r="13" spans="1:7" ht="14.4" thickBot="1" x14ac:dyDescent="0.3">
      <c r="B13" s="5"/>
      <c r="C13" s="5"/>
      <c r="D13" s="5"/>
      <c r="E13" s="29"/>
      <c r="F13" s="34"/>
      <c r="G13" s="31"/>
    </row>
    <row r="14" spans="1:7" ht="39.9" customHeight="1" thickBot="1" x14ac:dyDescent="0.3">
      <c r="B14" s="13" t="s">
        <v>6</v>
      </c>
      <c r="C14" s="26"/>
      <c r="D14" s="17"/>
      <c r="E14" s="35"/>
      <c r="F14" s="36"/>
      <c r="G14" s="37"/>
    </row>
    <row r="15" spans="1:7" x14ac:dyDescent="0.25">
      <c r="B15" s="1"/>
      <c r="C15" s="1"/>
      <c r="E15" s="1"/>
      <c r="F15" s="1"/>
    </row>
    <row r="16" spans="1:7" x14ac:dyDescent="0.25">
      <c r="B16" s="1"/>
      <c r="C16" s="1"/>
      <c r="E16" s="1"/>
      <c r="F16" s="1"/>
    </row>
  </sheetData>
  <mergeCells count="2">
    <mergeCell ref="B2:C2"/>
    <mergeCell ref="F2:F10"/>
  </mergeCells>
  <pageMargins left="0.7" right="0.7" top="0.75" bottom="0.75" header="0.3" footer="0.3"/>
  <pageSetup paperSize="9" scale="7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06ED2-F66E-41E3-9B94-820ED2AE2C53}">
  <sheetPr>
    <tabColor theme="9" tint="0.39997558519241921"/>
  </sheetPr>
  <dimension ref="B1:G16"/>
  <sheetViews>
    <sheetView showGridLines="0" rightToLeft="1" zoomScaleNormal="100" workbookViewId="0">
      <selection activeCell="F7" sqref="F7"/>
    </sheetView>
  </sheetViews>
  <sheetFormatPr defaultColWidth="8.69921875" defaultRowHeight="15" x14ac:dyDescent="0.25"/>
  <cols>
    <col min="1" max="1" width="5.69921875" style="20" customWidth="1"/>
    <col min="2" max="2" width="4.09765625" style="20" customWidth="1"/>
    <col min="3" max="3" width="55" style="20" customWidth="1"/>
    <col min="4" max="4" width="18.69921875" style="20" customWidth="1"/>
    <col min="5" max="5" width="21.69921875" style="20" customWidth="1"/>
    <col min="6" max="6" width="21.8984375" style="20" customWidth="1"/>
    <col min="7" max="16384" width="8.69921875" style="20"/>
  </cols>
  <sheetData>
    <row r="1" spans="2:7" ht="21" x14ac:dyDescent="0.4">
      <c r="C1" s="54" t="s">
        <v>21</v>
      </c>
    </row>
    <row r="3" spans="2:7" ht="21" x14ac:dyDescent="0.4">
      <c r="C3" s="52" t="s">
        <v>29</v>
      </c>
    </row>
    <row r="4" spans="2:7" ht="17.399999999999999" x14ac:dyDescent="0.3">
      <c r="B4" s="49"/>
      <c r="C4" s="41"/>
      <c r="D4" s="41"/>
      <c r="E4" s="41"/>
    </row>
    <row r="5" spans="2:7" ht="14.4" customHeight="1" x14ac:dyDescent="0.25">
      <c r="B5" s="88"/>
      <c r="C5" s="88" t="s">
        <v>19</v>
      </c>
      <c r="D5" s="81" t="s">
        <v>35</v>
      </c>
      <c r="E5" s="81" t="s">
        <v>36</v>
      </c>
      <c r="F5" s="81" t="s">
        <v>37</v>
      </c>
    </row>
    <row r="6" spans="2:7" ht="38.4" customHeight="1" x14ac:dyDescent="0.25">
      <c r="B6" s="81"/>
      <c r="C6" s="81"/>
      <c r="D6" s="82"/>
      <c r="E6" s="82"/>
      <c r="F6" s="82"/>
    </row>
    <row r="7" spans="2:7" s="21" customFormat="1" ht="39.6" customHeight="1" x14ac:dyDescent="0.25">
      <c r="B7" s="23">
        <v>1</v>
      </c>
      <c r="C7" s="61" t="s">
        <v>31</v>
      </c>
      <c r="D7" s="72"/>
      <c r="E7" s="62">
        <v>1350</v>
      </c>
      <c r="F7" s="44">
        <f>E7*D7</f>
        <v>0</v>
      </c>
      <c r="G7" s="38"/>
    </row>
    <row r="8" spans="2:7" s="21" customFormat="1" ht="37.799999999999997" customHeight="1" x14ac:dyDescent="0.25">
      <c r="B8" s="23">
        <v>2</v>
      </c>
      <c r="C8" s="61" t="s">
        <v>32</v>
      </c>
      <c r="D8" s="72"/>
      <c r="E8" s="62">
        <v>150</v>
      </c>
      <c r="F8" s="44">
        <f t="shared" ref="F8:F10" si="0">E8*D8</f>
        <v>0</v>
      </c>
      <c r="G8" s="38"/>
    </row>
    <row r="9" spans="2:7" s="21" customFormat="1" ht="34.799999999999997" customHeight="1" x14ac:dyDescent="0.25">
      <c r="B9" s="23">
        <v>3</v>
      </c>
      <c r="C9" s="61" t="s">
        <v>33</v>
      </c>
      <c r="D9" s="72"/>
      <c r="E9" s="62">
        <v>300</v>
      </c>
      <c r="F9" s="44">
        <f t="shared" si="0"/>
        <v>0</v>
      </c>
      <c r="G9" s="38"/>
    </row>
    <row r="10" spans="2:7" s="21" customFormat="1" ht="25.95" customHeight="1" x14ac:dyDescent="0.25">
      <c r="B10" s="23">
        <v>4</v>
      </c>
      <c r="C10" s="61" t="s">
        <v>34</v>
      </c>
      <c r="D10" s="72"/>
      <c r="E10" s="62">
        <v>50</v>
      </c>
      <c r="F10" s="44">
        <f t="shared" si="0"/>
        <v>0</v>
      </c>
      <c r="G10" s="38"/>
    </row>
    <row r="11" spans="2:7" ht="24" customHeight="1" x14ac:dyDescent="0.25">
      <c r="B11" s="83" t="s">
        <v>40</v>
      </c>
      <c r="C11" s="84"/>
      <c r="D11" s="84"/>
      <c r="E11" s="85"/>
      <c r="F11" s="63">
        <f>SUM(F7:F10)</f>
        <v>0</v>
      </c>
    </row>
    <row r="12" spans="2:7" x14ac:dyDescent="0.25">
      <c r="E12" s="67"/>
      <c r="G12" s="39"/>
    </row>
    <row r="13" spans="2:7" x14ac:dyDescent="0.25">
      <c r="E13" s="67"/>
      <c r="F13" s="68"/>
      <c r="G13" s="39"/>
    </row>
    <row r="15" spans="2:7" ht="28.5" customHeight="1" x14ac:dyDescent="0.25">
      <c r="C15" s="53" t="s">
        <v>16</v>
      </c>
      <c r="D15" s="77" t="s">
        <v>17</v>
      </c>
      <c r="E15" s="78"/>
      <c r="F15" s="86" t="s">
        <v>18</v>
      </c>
      <c r="G15" s="86"/>
    </row>
    <row r="16" spans="2:7" ht="43.5" customHeight="1" x14ac:dyDescent="0.25">
      <c r="C16" s="51"/>
      <c r="D16" s="79"/>
      <c r="E16" s="80"/>
      <c r="F16" s="87"/>
      <c r="G16" s="87"/>
    </row>
  </sheetData>
  <mergeCells count="10">
    <mergeCell ref="D15:E15"/>
    <mergeCell ref="D16:E16"/>
    <mergeCell ref="F5:F6"/>
    <mergeCell ref="B11:E11"/>
    <mergeCell ref="D5:D6"/>
    <mergeCell ref="E5:E6"/>
    <mergeCell ref="F15:G15"/>
    <mergeCell ref="F16:G16"/>
    <mergeCell ref="B5:B6"/>
    <mergeCell ref="C5:C6"/>
  </mergeCells>
  <dataValidations count="1">
    <dataValidation type="decimal" operator="greaterThan" allowBlank="1" showInputMessage="1" showErrorMessage="1" sqref="D7:D10" xr:uid="{8F3F6A71-C6D7-45F3-95D0-3383D42AAB9D}">
      <formula1>0</formula1>
    </dataValidation>
  </dataValidations>
  <pageMargins left="0.7" right="0.7" top="0.75" bottom="0.75" header="0.3" footer="0.3"/>
  <pageSetup paperSize="9"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sheetPr>
  <dimension ref="B1:J13"/>
  <sheetViews>
    <sheetView showGridLines="0" rightToLeft="1" zoomScaleNormal="100" workbookViewId="0">
      <selection activeCell="F8" sqref="F8"/>
    </sheetView>
  </sheetViews>
  <sheetFormatPr defaultColWidth="8.69921875" defaultRowHeight="15" x14ac:dyDescent="0.25"/>
  <cols>
    <col min="1" max="1" width="5.69921875" style="20" customWidth="1"/>
    <col min="2" max="2" width="4.09765625" style="20" customWidth="1"/>
    <col min="3" max="3" width="36.796875" style="20" customWidth="1"/>
    <col min="4" max="4" width="12.8984375" style="20" customWidth="1"/>
    <col min="5" max="5" width="20.3984375" style="20" customWidth="1"/>
    <col min="6" max="6" width="11.8984375" style="20" customWidth="1"/>
    <col min="7" max="7" width="21.69921875" style="20" customWidth="1"/>
    <col min="8" max="8" width="14.3984375" style="20" customWidth="1"/>
    <col min="9" max="9" width="21.8984375" style="20" customWidth="1"/>
    <col min="10" max="16384" width="8.69921875" style="20"/>
  </cols>
  <sheetData>
    <row r="1" spans="2:10" ht="21" x14ac:dyDescent="0.4">
      <c r="C1" s="91" t="s">
        <v>20</v>
      </c>
      <c r="D1" s="92"/>
    </row>
    <row r="3" spans="2:10" ht="21" x14ac:dyDescent="0.4">
      <c r="C3" s="52" t="s">
        <v>22</v>
      </c>
    </row>
    <row r="4" spans="2:10" ht="15.6" x14ac:dyDescent="0.3">
      <c r="C4" s="41" t="s">
        <v>23</v>
      </c>
      <c r="D4" s="41"/>
      <c r="E4" s="41"/>
      <c r="F4" s="41"/>
      <c r="G4" s="41"/>
    </row>
    <row r="5" spans="2:10" ht="17.399999999999999" x14ac:dyDescent="0.3">
      <c r="B5" s="49"/>
      <c r="C5" s="41" t="s">
        <v>13</v>
      </c>
      <c r="D5" s="41"/>
      <c r="E5" s="41"/>
      <c r="F5" s="41"/>
      <c r="G5" s="41"/>
    </row>
    <row r="6" spans="2:10" ht="14.4" customHeight="1" x14ac:dyDescent="0.25">
      <c r="B6" s="88"/>
      <c r="C6" s="88" t="s">
        <v>19</v>
      </c>
      <c r="D6" s="81" t="s">
        <v>12</v>
      </c>
      <c r="E6" s="89" t="s">
        <v>30</v>
      </c>
      <c r="F6" s="81" t="s">
        <v>11</v>
      </c>
      <c r="G6" s="89" t="s">
        <v>9</v>
      </c>
      <c r="H6" s="81" t="s">
        <v>27</v>
      </c>
      <c r="I6" s="81" t="s">
        <v>10</v>
      </c>
    </row>
    <row r="7" spans="2:10" ht="25.8" customHeight="1" x14ac:dyDescent="0.25">
      <c r="B7" s="81"/>
      <c r="C7" s="81"/>
      <c r="D7" s="82"/>
      <c r="E7" s="90"/>
      <c r="F7" s="82"/>
      <c r="G7" s="90"/>
      <c r="H7" s="82"/>
      <c r="I7" s="82"/>
    </row>
    <row r="8" spans="2:10" s="21" customFormat="1" ht="25.95" customHeight="1" x14ac:dyDescent="0.25">
      <c r="B8" s="23">
        <v>1</v>
      </c>
      <c r="C8" s="47" t="s">
        <v>25</v>
      </c>
      <c r="D8" s="66" t="s">
        <v>26</v>
      </c>
      <c r="E8" s="42">
        <v>142</v>
      </c>
      <c r="F8" s="40"/>
      <c r="G8" s="43">
        <f>E8*(1-F8)</f>
        <v>142</v>
      </c>
      <c r="H8" s="58">
        <v>640</v>
      </c>
      <c r="I8" s="59">
        <f>H8*G8</f>
        <v>90880</v>
      </c>
      <c r="J8" s="38"/>
    </row>
    <row r="9" spans="2:10" ht="24" customHeight="1" x14ac:dyDescent="0.25">
      <c r="B9" s="83" t="s">
        <v>28</v>
      </c>
      <c r="C9" s="84"/>
      <c r="D9" s="84"/>
      <c r="E9" s="84"/>
      <c r="F9" s="84"/>
      <c r="G9" s="84"/>
      <c r="H9" s="85"/>
      <c r="I9" s="60">
        <f>I8</f>
        <v>90880</v>
      </c>
    </row>
    <row r="10" spans="2:10" x14ac:dyDescent="0.25">
      <c r="J10" s="39"/>
    </row>
    <row r="12" spans="2:10" ht="30" customHeight="1" x14ac:dyDescent="0.25">
      <c r="C12" s="50" t="s">
        <v>16</v>
      </c>
      <c r="D12" s="77" t="s">
        <v>17</v>
      </c>
      <c r="E12" s="78"/>
      <c r="F12" s="86" t="s">
        <v>18</v>
      </c>
      <c r="G12" s="86"/>
    </row>
    <row r="13" spans="2:10" ht="45.45" customHeight="1" x14ac:dyDescent="0.25">
      <c r="C13" s="51"/>
      <c r="D13" s="79"/>
      <c r="E13" s="80"/>
      <c r="F13" s="87"/>
      <c r="G13" s="87"/>
    </row>
  </sheetData>
  <mergeCells count="14">
    <mergeCell ref="C1:D1"/>
    <mergeCell ref="B9:H9"/>
    <mergeCell ref="D12:E12"/>
    <mergeCell ref="D13:E13"/>
    <mergeCell ref="F12:G12"/>
    <mergeCell ref="F13:G13"/>
    <mergeCell ref="G6:G7"/>
    <mergeCell ref="H6:H7"/>
    <mergeCell ref="I6:I7"/>
    <mergeCell ref="D6:D7"/>
    <mergeCell ref="B6:B7"/>
    <mergeCell ref="C6:C7"/>
    <mergeCell ref="E6:E7"/>
    <mergeCell ref="F6:F7"/>
  </mergeCells>
  <dataValidations count="1">
    <dataValidation type="decimal" operator="lessThanOrEqual" allowBlank="1" showInputMessage="1" showErrorMessage="1" prompt="אחוז הנחה לא יעלה על 18%" sqref="F8" xr:uid="{27A3FA01-C6DE-4142-93D6-1AE3F5688CA9}">
      <formula1>18%</formula1>
    </dataValidation>
  </dataValidations>
  <pageMargins left="0.7" right="0.7" top="0.75" bottom="0.75" header="0.3" footer="0.3"/>
  <pageSetup paperSize="9" orientation="portrait" horizontalDpi="360" verticalDpi="360" r:id="rId1"/>
  <ignoredErrors>
    <ignoredError sqref="G8"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1171C-676F-4277-882E-B178AE9CD92A}">
  <sheetPr>
    <tabColor theme="9" tint="0.39997558519241921"/>
  </sheetPr>
  <dimension ref="B1:F12"/>
  <sheetViews>
    <sheetView showGridLines="0" rightToLeft="1" tabSelected="1" zoomScaleNormal="100" workbookViewId="0">
      <selection activeCell="E8" sqref="E8"/>
    </sheetView>
  </sheetViews>
  <sheetFormatPr defaultColWidth="8.69921875" defaultRowHeight="15" x14ac:dyDescent="0.25"/>
  <cols>
    <col min="1" max="1" width="5.69921875" style="20" customWidth="1"/>
    <col min="2" max="2" width="4.09765625" style="20" customWidth="1"/>
    <col min="3" max="3" width="36.796875" style="20" customWidth="1"/>
    <col min="4" max="4" width="20.3984375" style="20" customWidth="1"/>
    <col min="5" max="5" width="11.8984375" style="20" customWidth="1"/>
    <col min="6" max="16384" width="8.69921875" style="20"/>
  </cols>
  <sheetData>
    <row r="1" spans="2:6" ht="21" x14ac:dyDescent="0.4">
      <c r="C1" s="57" t="s">
        <v>20</v>
      </c>
    </row>
    <row r="3" spans="2:6" ht="21" x14ac:dyDescent="0.4">
      <c r="C3" s="52" t="s">
        <v>22</v>
      </c>
    </row>
    <row r="4" spans="2:6" ht="15.6" x14ac:dyDescent="0.3">
      <c r="C4" s="41" t="s">
        <v>44</v>
      </c>
      <c r="D4" s="41"/>
      <c r="E4" s="41"/>
    </row>
    <row r="5" spans="2:6" ht="17.399999999999999" x14ac:dyDescent="0.3">
      <c r="B5" s="49"/>
      <c r="C5" s="41"/>
      <c r="D5" s="41"/>
      <c r="E5" s="41"/>
    </row>
    <row r="6" spans="2:6" ht="14.4" customHeight="1" x14ac:dyDescent="0.25">
      <c r="B6" s="88"/>
      <c r="C6" s="88" t="s">
        <v>45</v>
      </c>
      <c r="D6" s="89" t="s">
        <v>42</v>
      </c>
      <c r="E6" s="81" t="s">
        <v>43</v>
      </c>
    </row>
    <row r="7" spans="2:6" ht="25.8" customHeight="1" x14ac:dyDescent="0.25">
      <c r="B7" s="81"/>
      <c r="C7" s="81"/>
      <c r="D7" s="90"/>
      <c r="E7" s="82"/>
    </row>
    <row r="8" spans="2:6" s="21" customFormat="1" ht="36" customHeight="1" x14ac:dyDescent="0.25">
      <c r="B8" s="23">
        <v>1</v>
      </c>
      <c r="C8" s="70" t="s">
        <v>46</v>
      </c>
      <c r="D8" s="71">
        <v>0.15</v>
      </c>
      <c r="E8" s="40"/>
      <c r="F8" s="38"/>
    </row>
    <row r="9" spans="2:6" x14ac:dyDescent="0.25">
      <c r="F9" s="39"/>
    </row>
    <row r="11" spans="2:6" ht="30" customHeight="1" x14ac:dyDescent="0.25">
      <c r="C11" s="55" t="s">
        <v>16</v>
      </c>
      <c r="D11" s="64" t="s">
        <v>17</v>
      </c>
      <c r="E11" s="55" t="s">
        <v>18</v>
      </c>
    </row>
    <row r="12" spans="2:6" ht="45.45" customHeight="1" x14ac:dyDescent="0.25">
      <c r="C12" s="51"/>
      <c r="D12" s="65"/>
      <c r="E12" s="56"/>
    </row>
  </sheetData>
  <mergeCells count="4">
    <mergeCell ref="B6:B7"/>
    <mergeCell ref="C6:C7"/>
    <mergeCell ref="D6:D7"/>
    <mergeCell ref="E6:E7"/>
  </mergeCells>
  <dataValidations count="1">
    <dataValidation type="decimal" operator="lessThanOrEqual" allowBlank="1" showInputMessage="1" showErrorMessage="1" sqref="E8" xr:uid="{7E17F638-0751-4B36-AF14-DDD4764B106C}">
      <formula1>15%</formula1>
    </dataValidation>
  </dataValidations>
  <pageMargins left="0.7" right="0.7" top="0.75" bottom="0.75" header="0.3" footer="0.3"/>
  <pageSetup paperSize="9"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B1:G14"/>
  <sheetViews>
    <sheetView showGridLines="0" rightToLeft="1" workbookViewId="0">
      <selection activeCell="D8" sqref="D8"/>
    </sheetView>
  </sheetViews>
  <sheetFormatPr defaultRowHeight="13.8" x14ac:dyDescent="0.25"/>
  <cols>
    <col min="2" max="2" width="3.69921875" customWidth="1"/>
    <col min="3" max="3" width="48.3984375" customWidth="1"/>
    <col min="4" max="4" width="20.3984375" customWidth="1"/>
    <col min="7" max="7" width="14.3984375" customWidth="1"/>
  </cols>
  <sheetData>
    <row r="1" spans="2:7" ht="21" x14ac:dyDescent="0.4">
      <c r="C1" s="54" t="s">
        <v>15</v>
      </c>
    </row>
    <row r="3" spans="2:7" ht="18" customHeight="1" x14ac:dyDescent="0.25">
      <c r="B3" s="88"/>
      <c r="C3" s="88" t="s">
        <v>8</v>
      </c>
      <c r="D3" s="93" t="s">
        <v>39</v>
      </c>
    </row>
    <row r="4" spans="2:7" ht="26.1" customHeight="1" x14ac:dyDescent="0.25">
      <c r="B4" s="81"/>
      <c r="C4" s="81"/>
      <c r="D4" s="94"/>
    </row>
    <row r="5" spans="2:7" ht="35.1" customHeight="1" x14ac:dyDescent="0.25">
      <c r="B5" s="22">
        <v>1</v>
      </c>
      <c r="C5" s="22" t="s">
        <v>38</v>
      </c>
      <c r="D5" s="48">
        <f>'חבילות עבודה'!F11</f>
        <v>0</v>
      </c>
    </row>
    <row r="6" spans="2:7" ht="35.1" customHeight="1" x14ac:dyDescent="0.25">
      <c r="B6" s="22">
        <v>2</v>
      </c>
      <c r="C6" s="22" t="s">
        <v>24</v>
      </c>
      <c r="D6" s="45">
        <f>'טכנאי מחשבים'!I9</f>
        <v>90880</v>
      </c>
    </row>
    <row r="7" spans="2:7" ht="35.1" customHeight="1" x14ac:dyDescent="0.25">
      <c r="B7" s="22">
        <v>3</v>
      </c>
      <c r="C7" s="69" t="s">
        <v>41</v>
      </c>
      <c r="D7" s="45">
        <f>D5*'מנהל פרויקט- תקורה'!E8</f>
        <v>0</v>
      </c>
    </row>
    <row r="8" spans="2:7" ht="40.35" customHeight="1" x14ac:dyDescent="0.25">
      <c r="B8" s="95" t="s">
        <v>7</v>
      </c>
      <c r="C8" s="96"/>
      <c r="D8" s="46">
        <f>SUM(D5:D7)</f>
        <v>90880</v>
      </c>
    </row>
    <row r="10" spans="2:7" ht="17.399999999999999" x14ac:dyDescent="0.3">
      <c r="B10" s="49" t="s">
        <v>14</v>
      </c>
    </row>
    <row r="13" spans="2:7" ht="33.6" customHeight="1" x14ac:dyDescent="0.25">
      <c r="C13" s="53" t="s">
        <v>16</v>
      </c>
      <c r="D13" s="77" t="s">
        <v>17</v>
      </c>
      <c r="E13" s="78"/>
      <c r="F13" s="86" t="s">
        <v>18</v>
      </c>
      <c r="G13" s="86"/>
    </row>
    <row r="14" spans="2:7" ht="46.2" customHeight="1" x14ac:dyDescent="0.25">
      <c r="C14" s="51"/>
      <c r="D14" s="79"/>
      <c r="E14" s="80"/>
      <c r="F14" s="87"/>
      <c r="G14" s="87"/>
    </row>
  </sheetData>
  <mergeCells count="8">
    <mergeCell ref="C3:C4"/>
    <mergeCell ref="D3:D4"/>
    <mergeCell ref="B3:B4"/>
    <mergeCell ref="F13:G13"/>
    <mergeCell ref="F14:G14"/>
    <mergeCell ref="D14:E14"/>
    <mergeCell ref="D13:E13"/>
    <mergeCell ref="B8:C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1</vt:i4>
      </vt:variant>
    </vt:vector>
  </HeadingPairs>
  <TitlesOfParts>
    <vt:vector size="6" baseType="lpstr">
      <vt:lpstr>שער</vt:lpstr>
      <vt:lpstr>חבילות עבודה</vt:lpstr>
      <vt:lpstr>טכנאי מחשבים</vt:lpstr>
      <vt:lpstr>מנהל פרויקט- תקורה</vt:lpstr>
      <vt:lpstr>ציון עלות לצורך השוואת הצעות</vt:lpstr>
      <vt:lpstr>שער!WPrint_Area_W</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Leshem</dc:creator>
  <cp:keywords/>
  <dc:description/>
  <cp:lastModifiedBy>David Leshem</cp:lastModifiedBy>
  <dcterms:created xsi:type="dcterms:W3CDTF">2023-06-30T13:27:16Z</dcterms:created>
  <dcterms:modified xsi:type="dcterms:W3CDTF">2024-07-10T09:58:59Z</dcterms:modified>
  <cp:category/>
</cp:coreProperties>
</file>